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9-06 Table " sheetId="1" r:id="rId1"/>
  </sheets>
  <definedNames>
    <definedName name="_xlnm.Print_Area" localSheetId="0">'جدول 19-06 Table '!$A$1:$M$17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B12" i="1"/>
  <c r="B11" i="1"/>
  <c r="B13" i="1" s="1"/>
  <c r="C12" i="1" l="1"/>
  <c r="C11" i="1"/>
  <c r="C13" i="1" s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<sst xmlns="http://schemas.openxmlformats.org/spreadsheetml/2006/main" count="29" uniqueCount="29">
  <si>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</si>
  <si>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</si>
  <si>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(2018)</t>
    </r>
    <r>
      <rPr>
        <b/>
        <sz val="1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</si>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</sst>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9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3" borderId="4" xfId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 indent="1" readingOrder="2"/>
    </xf>
    <xf numFmtId="164" fontId="2" fillId="2" borderId="0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vertical="center" wrapText="1" inden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0" xfId="3" applyFont="1" applyFill="1" applyBorder="1" applyAlignment="1">
      <alignment horizontal="right" vertical="center" wrapText="1" indent="1"/>
    </xf>
    <xf numFmtId="164" fontId="2" fillId="3" borderId="0" xfId="3" applyNumberFormat="1" applyFont="1" applyFill="1" applyBorder="1" applyAlignment="1">
      <alignment horizontal="center" vertical="center" wrapText="1"/>
    </xf>
    <xf numFmtId="166" fontId="2" fillId="3" borderId="0" xfId="3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 vertical="center" wrapText="1" indent="1"/>
    </xf>
    <xf numFmtId="0" fontId="6" fillId="4" borderId="3" xfId="3" applyFont="1" applyFill="1" applyBorder="1" applyAlignment="1">
      <alignment horizontal="right" vertical="center" wrapText="1" indent="1"/>
    </xf>
    <xf numFmtId="3" fontId="6" fillId="4" borderId="3" xfId="3" applyNumberFormat="1" applyFont="1" applyFill="1" applyBorder="1" applyAlignment="1">
      <alignment horizontal="center" vertical="center" wrapText="1"/>
    </xf>
    <xf numFmtId="167" fontId="6" fillId="4" borderId="3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left" vertical="center" wrapText="1" indent="1"/>
    </xf>
    <xf numFmtId="0" fontId="6" fillId="2" borderId="5" xfId="3" applyFont="1" applyFill="1" applyBorder="1" applyAlignment="1">
      <alignment horizontal="right" vertical="center" wrapText="1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16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0" fontId="17" fillId="2" borderId="0" xfId="3" applyFont="1" applyFill="1" applyAlignment="1">
      <alignment vertical="center" wrapText="1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2" borderId="0" xfId="3" applyFont="1" applyFill="1" applyAlignment="1">
      <alignment horizontal="right" vertical="center" wrapText="1" indent="1"/>
    </xf>
    <xf numFmtId="0" fontId="16" fillId="2" borderId="0" xfId="3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 indent="2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560917</xdr:colOff>
      <xdr:row>1</xdr:row>
      <xdr:rowOff>687917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58908" y="0"/>
          <a:ext cx="1770591" cy="72601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137585</xdr:colOff>
      <xdr:row>0</xdr:row>
      <xdr:rowOff>16565</xdr:rowOff>
    </xdr:from>
    <xdr:to>
      <xdr:col>12</xdr:col>
      <xdr:colOff>1199516</xdr:colOff>
      <xdr:row>1</xdr:row>
      <xdr:rowOff>772584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81284" y="16565"/>
          <a:ext cx="1738206" cy="7941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rightToLeft="1" tabSelected="1" view="pageBreakPreview" zoomScale="90" zoomScaleNormal="100" zoomScaleSheetLayoutView="90" workbookViewId="0">
      <selection activeCell="Q10" sqref="Q10"/>
    </sheetView>
  </sheetViews>
  <sheetFormatPr defaultColWidth="9.140625" defaultRowHeight="21"/>
  <cols>
    <col min="1" max="1" width="18.140625" style="1" customWidth="1"/>
    <col min="2" max="12" width="10.140625" style="1" customWidth="1"/>
    <col min="13" max="13" width="18.28515625" style="1" customWidth="1"/>
    <col min="14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0" ht="3" customHeight="1"/>
    <row r="2" spans="1:20" ht="65.25" customHeight="1"/>
    <row r="3" spans="1:20" s="10" customFormat="1" ht="20.100000000000001" customHeight="1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6"/>
      <c r="O3" s="6"/>
      <c r="P3" s="6"/>
      <c r="Q3" s="7"/>
      <c r="R3" s="8"/>
      <c r="S3" s="9"/>
      <c r="T3" s="9"/>
    </row>
    <row r="4" spans="1:20" s="10" customFormat="1" ht="20.100000000000001" customHeight="1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6"/>
      <c r="O4" s="6"/>
      <c r="P4" s="6"/>
      <c r="Q4" s="7"/>
      <c r="R4" s="8"/>
      <c r="S4" s="9"/>
      <c r="T4" s="9"/>
    </row>
    <row r="5" spans="1:20" s="10" customFormat="1" ht="16.5" customHeight="1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1"/>
      <c r="O5" s="1"/>
      <c r="P5" s="1"/>
      <c r="Q5" s="2"/>
      <c r="R5" s="11"/>
      <c r="S5" s="12"/>
      <c r="T5" s="12"/>
    </row>
    <row r="6" spans="1:20" s="10" customFormat="1" ht="24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2"/>
      <c r="R6" s="11"/>
      <c r="S6" s="12"/>
      <c r="T6" s="12"/>
    </row>
    <row r="7" spans="1:20" s="10" customFormat="1" ht="16.5" customHeight="1">
      <c r="A7" s="55" t="s">
        <v>3</v>
      </c>
      <c r="B7" s="55"/>
      <c r="C7" s="14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2"/>
      <c r="R7" s="11"/>
      <c r="S7" s="12"/>
      <c r="T7" s="12"/>
    </row>
    <row r="8" spans="1:20" s="19" customFormat="1" ht="3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7"/>
      <c r="S8" s="18"/>
      <c r="T8" s="18"/>
    </row>
    <row r="9" spans="1:20" s="19" customFormat="1" ht="51.75" customHeight="1">
      <c r="A9" s="56" t="s">
        <v>4</v>
      </c>
      <c r="B9" s="57" t="s">
        <v>5</v>
      </c>
      <c r="C9" s="56"/>
      <c r="D9" s="57" t="s">
        <v>6</v>
      </c>
      <c r="E9" s="58"/>
      <c r="F9" s="58"/>
      <c r="G9" s="56"/>
      <c r="H9" s="57" t="s">
        <v>7</v>
      </c>
      <c r="I9" s="56"/>
      <c r="J9" s="57" t="s">
        <v>8</v>
      </c>
      <c r="K9" s="58"/>
      <c r="L9" s="56"/>
      <c r="M9" s="57" t="s">
        <v>9</v>
      </c>
      <c r="N9" s="15"/>
      <c r="O9" s="15"/>
      <c r="P9" s="15"/>
      <c r="Q9" s="16"/>
      <c r="R9" s="17"/>
      <c r="S9" s="18"/>
      <c r="T9" s="18"/>
    </row>
    <row r="10" spans="1:20" s="19" customFormat="1" ht="67.5" customHeight="1">
      <c r="A10" s="56"/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57"/>
      <c r="N10" s="15"/>
      <c r="O10" s="15"/>
      <c r="P10" s="15"/>
      <c r="Q10" s="16"/>
      <c r="R10" s="17"/>
      <c r="S10" s="18"/>
      <c r="T10" s="18"/>
    </row>
    <row r="11" spans="1:20" s="31" customFormat="1" ht="55.5" customHeight="1">
      <c r="A11" s="21" t="s">
        <v>21</v>
      </c>
      <c r="B11" s="22">
        <f>SUM(D11:G11)</f>
        <v>255</v>
      </c>
      <c r="C11" s="23">
        <f>B11/B13*100</f>
        <v>14.072847682119205</v>
      </c>
      <c r="D11" s="22">
        <v>129</v>
      </c>
      <c r="E11" s="22">
        <v>77</v>
      </c>
      <c r="F11" s="22">
        <v>28</v>
      </c>
      <c r="G11" s="22">
        <v>21</v>
      </c>
      <c r="H11" s="22">
        <v>179</v>
      </c>
      <c r="I11" s="24">
        <v>76</v>
      </c>
      <c r="J11" s="22">
        <v>171</v>
      </c>
      <c r="K11" s="22">
        <v>70</v>
      </c>
      <c r="L11" s="22">
        <v>14</v>
      </c>
      <c r="M11" s="25" t="s">
        <v>22</v>
      </c>
      <c r="N11" s="26"/>
      <c r="O11" s="27"/>
      <c r="P11" s="27"/>
      <c r="Q11" s="28"/>
      <c r="R11" s="29"/>
      <c r="S11" s="30"/>
      <c r="T11" s="30"/>
    </row>
    <row r="12" spans="1:20" s="31" customFormat="1" ht="55.5" customHeight="1">
      <c r="A12" s="32" t="s">
        <v>23</v>
      </c>
      <c r="B12" s="33">
        <f>SUM(D12:G12)</f>
        <v>1557</v>
      </c>
      <c r="C12" s="34">
        <f>B12/B13*100</f>
        <v>85.927152317880797</v>
      </c>
      <c r="D12" s="33">
        <v>714</v>
      </c>
      <c r="E12" s="33">
        <v>558</v>
      </c>
      <c r="F12" s="33">
        <v>165</v>
      </c>
      <c r="G12" s="33">
        <v>120</v>
      </c>
      <c r="H12" s="33">
        <v>1214</v>
      </c>
      <c r="I12" s="33">
        <v>343</v>
      </c>
      <c r="J12" s="33">
        <v>667</v>
      </c>
      <c r="K12" s="33">
        <v>537</v>
      </c>
      <c r="L12" s="33">
        <v>353</v>
      </c>
      <c r="M12" s="35" t="s">
        <v>24</v>
      </c>
      <c r="N12" s="26"/>
      <c r="O12" s="27"/>
      <c r="P12" s="27"/>
      <c r="Q12" s="28"/>
      <c r="R12" s="29"/>
      <c r="S12" s="30"/>
      <c r="T12" s="30"/>
    </row>
    <row r="13" spans="1:20" s="31" customFormat="1" ht="30" customHeight="1">
      <c r="A13" s="36" t="s">
        <v>25</v>
      </c>
      <c r="B13" s="37">
        <f t="shared" ref="B13:G13" si="0">SUM(B11:B12)</f>
        <v>1812</v>
      </c>
      <c r="C13" s="38">
        <f t="shared" si="0"/>
        <v>100</v>
      </c>
      <c r="D13" s="37">
        <f t="shared" si="0"/>
        <v>843</v>
      </c>
      <c r="E13" s="37">
        <f t="shared" si="0"/>
        <v>635</v>
      </c>
      <c r="F13" s="37">
        <f t="shared" si="0"/>
        <v>193</v>
      </c>
      <c r="G13" s="37">
        <f t="shared" si="0"/>
        <v>141</v>
      </c>
      <c r="H13" s="37">
        <f t="shared" ref="H13:L13" si="1">SUM(H11:H12)</f>
        <v>1393</v>
      </c>
      <c r="I13" s="37">
        <f t="shared" si="1"/>
        <v>419</v>
      </c>
      <c r="J13" s="37">
        <f t="shared" si="1"/>
        <v>838</v>
      </c>
      <c r="K13" s="37">
        <f t="shared" si="1"/>
        <v>607</v>
      </c>
      <c r="L13" s="37">
        <f t="shared" si="1"/>
        <v>367</v>
      </c>
      <c r="M13" s="39" t="s">
        <v>26</v>
      </c>
      <c r="N13" s="26"/>
      <c r="O13" s="27"/>
      <c r="P13" s="27"/>
      <c r="Q13" s="28"/>
      <c r="R13" s="29"/>
      <c r="S13" s="30"/>
      <c r="T13" s="30"/>
    </row>
    <row r="14" spans="1:20" s="31" customFormat="1" ht="9" customHeight="1">
      <c r="A14" s="40"/>
      <c r="B14" s="40"/>
      <c r="C14" s="40"/>
      <c r="D14" s="41"/>
      <c r="E14" s="42"/>
      <c r="F14" s="42"/>
      <c r="G14" s="42"/>
      <c r="H14" s="42"/>
      <c r="I14" s="43"/>
      <c r="J14" s="42"/>
      <c r="K14" s="42"/>
      <c r="L14" s="42"/>
      <c r="M14" s="44"/>
      <c r="N14" s="26"/>
      <c r="O14" s="27"/>
      <c r="P14" s="27"/>
      <c r="Q14" s="28"/>
      <c r="R14" s="29"/>
      <c r="S14" s="30"/>
      <c r="T14" s="30"/>
    </row>
    <row r="15" spans="1:20" s="50" customFormat="1" ht="15" customHeight="1">
      <c r="A15" s="51" t="s">
        <v>27</v>
      </c>
      <c r="B15" s="51"/>
      <c r="C15" s="51"/>
      <c r="D15" s="45"/>
      <c r="E15" s="45"/>
      <c r="F15" s="45"/>
      <c r="G15" s="45"/>
      <c r="H15" s="45"/>
      <c r="I15" s="46"/>
      <c r="J15" s="52" t="s">
        <v>28</v>
      </c>
      <c r="K15" s="52"/>
      <c r="L15" s="52"/>
      <c r="M15" s="52"/>
      <c r="N15" s="45"/>
      <c r="O15" s="46"/>
      <c r="P15" s="46"/>
      <c r="Q15" s="47"/>
      <c r="R15" s="48"/>
      <c r="S15" s="49"/>
      <c r="T15" s="49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rintOptions horizontalCentered="1" verticalCentered="1"/>
  <pageMargins left="0.17" right="0.28000000000000003" top="0.53" bottom="0.51" header="0.511811023622047" footer="0.511811023622047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9D63030E-2930-48D7-91CF-0FE1084EC344}"/>
</file>

<file path=customXml/itemProps2.xml><?xml version="1.0" encoding="utf-8"?>
<ds:datastoreItem xmlns:ds="http://schemas.openxmlformats.org/officeDocument/2006/customXml" ds:itemID="{CA66703B-698B-49F9-AAC8-76526E03061F}"/>
</file>

<file path=customXml/itemProps3.xml><?xml version="1.0" encoding="utf-8"?>
<ds:datastoreItem xmlns:ds="http://schemas.openxmlformats.org/officeDocument/2006/customXml" ds:itemID="{59DEDE09-F42F-4B5D-B6C5-364992E697DE}"/>
</file>

<file path=customXml/itemProps4.xml><?xml version="1.0" encoding="utf-8"?>
<ds:datastoreItem xmlns:ds="http://schemas.openxmlformats.org/officeDocument/2006/customXml" ds:itemID="{84C38BDA-026F-4B41-B907-7569110B3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 </vt:lpstr>
      <vt:lpstr>'جدول 19-06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2019-12-25T09:03:13Z</dcterms:created>
  <dcterms:modified xsi:type="dcterms:W3CDTF">2019-12-25T09:03:48Z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